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9125" windowHeight="11070" activeTab="0"/>
  </bookViews>
  <sheets>
    <sheet name="招聘计划 (3)" sheetId="1" r:id="rId1"/>
    <sheet name="招聘计划 (2)" sheetId="2" r:id="rId2"/>
    <sheet name="招聘测算" sheetId="3" r:id="rId3"/>
    <sheet name="招聘计划" sheetId="4" r:id="rId4"/>
  </sheets>
  <definedNames/>
  <calcPr fullCalcOnLoad="1"/>
</workbook>
</file>

<file path=xl/sharedStrings.xml><?xml version="1.0" encoding="utf-8"?>
<sst xmlns="http://schemas.openxmlformats.org/spreadsheetml/2006/main" count="127" uniqueCount="45">
  <si>
    <t>单位名称</t>
  </si>
  <si>
    <t>开设班级数（个）</t>
  </si>
  <si>
    <t>教师（每班2名）</t>
  </si>
  <si>
    <t>保育员（每班0.5-1名）</t>
  </si>
  <si>
    <t>小计</t>
  </si>
  <si>
    <t>小班</t>
  </si>
  <si>
    <t>中班</t>
  </si>
  <si>
    <t>大班</t>
  </si>
  <si>
    <t>天等县都康乡中心幼儿园</t>
  </si>
  <si>
    <t>天等县宁干乡中心幼儿园</t>
  </si>
  <si>
    <t>天等县驮堪乡中心幼儿园</t>
  </si>
  <si>
    <t>天等县进结镇中心幼儿园</t>
  </si>
  <si>
    <t>天等县进远乡中心幼儿园</t>
  </si>
  <si>
    <t>天等县东平乡中心幼儿园</t>
  </si>
  <si>
    <t>天等县把荷乡中心幼儿园</t>
  </si>
  <si>
    <t>天等县上映乡中心幼儿园</t>
  </si>
  <si>
    <t>天等县龙茗镇中心幼儿园</t>
  </si>
  <si>
    <t>天等县福新乡中心幼儿园</t>
  </si>
  <si>
    <t>天等县小山乡中心幼儿园</t>
  </si>
  <si>
    <t>天等县直属机关保育院</t>
  </si>
  <si>
    <t>天等县县直第一幼儿园</t>
  </si>
  <si>
    <t>天等县城南幼儿园</t>
  </si>
  <si>
    <t>天等县向都镇贵合幼儿园</t>
  </si>
  <si>
    <t>天等县天等镇中心幼儿园</t>
  </si>
  <si>
    <t>保育员</t>
  </si>
  <si>
    <t>专任教师</t>
  </si>
  <si>
    <t>序号</t>
  </si>
  <si>
    <t>现有在编教师数（管理人员除外）</t>
  </si>
  <si>
    <t>管理人员（2-4名）</t>
  </si>
  <si>
    <t>人员编制配备标准</t>
  </si>
  <si>
    <t>2019年秋幼儿人数</t>
  </si>
  <si>
    <t>天等县城西幼儿园</t>
  </si>
  <si>
    <t>合计</t>
  </si>
  <si>
    <t>2019年天等县幼儿园招聘临聘人员计划表</t>
  </si>
  <si>
    <t>2019年秋学生人数及班数</t>
  </si>
  <si>
    <t>学生人数</t>
  </si>
  <si>
    <t>合计</t>
  </si>
  <si>
    <t>附件1</t>
  </si>
  <si>
    <t>招聘临聘人员数</t>
  </si>
  <si>
    <t>招聘临聘人员数</t>
  </si>
  <si>
    <r>
      <t>2019年天等县</t>
    </r>
    <r>
      <rPr>
        <b/>
        <sz val="20"/>
        <rFont val="宋体"/>
        <family val="0"/>
      </rPr>
      <t>17所</t>
    </r>
    <r>
      <rPr>
        <b/>
        <sz val="20"/>
        <rFont val="宋体"/>
        <family val="0"/>
      </rPr>
      <t>幼儿园专任教师和保育员配备情况表</t>
    </r>
  </si>
  <si>
    <t>附件2—1</t>
  </si>
  <si>
    <t>现有人数</t>
  </si>
  <si>
    <t>附件</t>
  </si>
  <si>
    <t>招聘数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</si>
</sst>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85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4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left" vertical="center" wrapText="1"/>
      <protection/>
    </xf>
    <xf numFmtId="185" fontId="1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1015广西农村小学、教学点增设附属幼儿园申报表(附件4汇总,黄茗统计)" xfId="40"/>
    <cellStyle name="常规_样板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I5" sqref="I5"/>
    </sheetView>
  </sheetViews>
  <sheetFormatPr defaultColWidth="10.625" defaultRowHeight="14.25"/>
  <cols>
    <col min="1" max="1" width="5.25390625" style="8" customWidth="1"/>
    <col min="2" max="2" width="40.25390625" style="0" customWidth="1"/>
    <col min="3" max="3" width="13.00390625" style="0" customWidth="1"/>
  </cols>
  <sheetData>
    <row r="1" spans="1:2" ht="19.5" customHeight="1">
      <c r="A1" s="26" t="s">
        <v>43</v>
      </c>
      <c r="B1" s="26"/>
    </row>
    <row r="2" spans="1:3" ht="26.25" customHeight="1">
      <c r="A2" s="27" t="s">
        <v>33</v>
      </c>
      <c r="B2" s="27"/>
      <c r="C2" s="27"/>
    </row>
    <row r="3" spans="1:3" ht="27" customHeight="1">
      <c r="A3" s="15" t="s">
        <v>26</v>
      </c>
      <c r="B3" s="15" t="s">
        <v>0</v>
      </c>
      <c r="C3" s="24" t="s">
        <v>44</v>
      </c>
    </row>
    <row r="4" spans="1:3" s="1" customFormat="1" ht="30" customHeight="1">
      <c r="A4" s="16">
        <v>1</v>
      </c>
      <c r="B4" s="17" t="s">
        <v>19</v>
      </c>
      <c r="C4" s="22">
        <v>21</v>
      </c>
    </row>
    <row r="5" spans="1:3" s="1" customFormat="1" ht="30" customHeight="1">
      <c r="A5" s="16">
        <v>2</v>
      </c>
      <c r="B5" s="17" t="s">
        <v>20</v>
      </c>
      <c r="C5" s="22">
        <v>18</v>
      </c>
    </row>
    <row r="6" spans="1:3" s="1" customFormat="1" ht="30" customHeight="1">
      <c r="A6" s="16">
        <v>3</v>
      </c>
      <c r="B6" s="17" t="s">
        <v>21</v>
      </c>
      <c r="C6" s="23">
        <v>16</v>
      </c>
    </row>
    <row r="7" spans="1:3" s="1" customFormat="1" ht="30" customHeight="1">
      <c r="A7" s="16">
        <v>4</v>
      </c>
      <c r="B7" s="17" t="s">
        <v>31</v>
      </c>
      <c r="C7" s="23">
        <v>12</v>
      </c>
    </row>
    <row r="8" spans="1:3" ht="30" customHeight="1">
      <c r="A8" s="16">
        <v>5</v>
      </c>
      <c r="B8" s="17" t="s">
        <v>23</v>
      </c>
      <c r="C8" s="16">
        <v>10</v>
      </c>
    </row>
    <row r="9" spans="1:3" ht="30" customHeight="1">
      <c r="A9" s="16">
        <v>6</v>
      </c>
      <c r="B9" s="19" t="s">
        <v>8</v>
      </c>
      <c r="C9" s="16">
        <v>9</v>
      </c>
    </row>
    <row r="10" spans="1:3" s="1" customFormat="1" ht="30" customHeight="1">
      <c r="A10" s="16">
        <v>7</v>
      </c>
      <c r="B10" s="19" t="s">
        <v>9</v>
      </c>
      <c r="C10" s="16">
        <v>10</v>
      </c>
    </row>
    <row r="11" spans="1:3" s="1" customFormat="1" ht="30" customHeight="1">
      <c r="A11" s="16">
        <v>8</v>
      </c>
      <c r="B11" s="17" t="s">
        <v>10</v>
      </c>
      <c r="C11" s="16">
        <v>8</v>
      </c>
    </row>
    <row r="12" spans="1:3" s="1" customFormat="1" ht="30" customHeight="1">
      <c r="A12" s="16">
        <v>9</v>
      </c>
      <c r="B12" s="17" t="s">
        <v>11</v>
      </c>
      <c r="C12" s="16">
        <v>7</v>
      </c>
    </row>
    <row r="13" spans="1:3" s="2" customFormat="1" ht="30" customHeight="1">
      <c r="A13" s="16">
        <v>10</v>
      </c>
      <c r="B13" s="19" t="s">
        <v>12</v>
      </c>
      <c r="C13" s="16">
        <v>5</v>
      </c>
    </row>
    <row r="14" spans="1:3" s="2" customFormat="1" ht="30" customHeight="1">
      <c r="A14" s="16">
        <v>11</v>
      </c>
      <c r="B14" s="17" t="s">
        <v>13</v>
      </c>
      <c r="C14" s="16">
        <v>7</v>
      </c>
    </row>
    <row r="15" spans="1:3" s="2" customFormat="1" ht="30" customHeight="1">
      <c r="A15" s="16">
        <v>12</v>
      </c>
      <c r="B15" s="17" t="s">
        <v>22</v>
      </c>
      <c r="C15" s="16">
        <v>4</v>
      </c>
    </row>
    <row r="16" spans="1:3" ht="30" customHeight="1">
      <c r="A16" s="16">
        <v>13</v>
      </c>
      <c r="B16" s="17" t="s">
        <v>14</v>
      </c>
      <c r="C16" s="16">
        <v>6</v>
      </c>
    </row>
    <row r="17" spans="1:3" s="2" customFormat="1" ht="30" customHeight="1">
      <c r="A17" s="16">
        <v>14</v>
      </c>
      <c r="B17" s="19" t="s">
        <v>15</v>
      </c>
      <c r="C17" s="16">
        <v>12</v>
      </c>
    </row>
    <row r="18" spans="1:3" s="3" customFormat="1" ht="30" customHeight="1">
      <c r="A18" s="16">
        <v>15</v>
      </c>
      <c r="B18" s="17" t="s">
        <v>16</v>
      </c>
      <c r="C18" s="16">
        <v>12</v>
      </c>
    </row>
    <row r="19" spans="1:3" ht="30" customHeight="1">
      <c r="A19" s="16">
        <v>16</v>
      </c>
      <c r="B19" s="19" t="s">
        <v>17</v>
      </c>
      <c r="C19" s="16">
        <v>15</v>
      </c>
    </row>
    <row r="20" spans="1:3" s="3" customFormat="1" ht="30" customHeight="1">
      <c r="A20" s="16">
        <v>17</v>
      </c>
      <c r="B20" s="19" t="s">
        <v>18</v>
      </c>
      <c r="C20" s="16">
        <v>8</v>
      </c>
    </row>
    <row r="21" spans="1:3" s="2" customFormat="1" ht="28.5" customHeight="1">
      <c r="A21" s="25" t="s">
        <v>32</v>
      </c>
      <c r="B21" s="25"/>
      <c r="C21" s="16">
        <f>SUM(C4:C20)</f>
        <v>180</v>
      </c>
    </row>
  </sheetData>
  <sheetProtection/>
  <mergeCells count="3">
    <mergeCell ref="A21:B21"/>
    <mergeCell ref="A1:B1"/>
    <mergeCell ref="A2:C2"/>
  </mergeCells>
  <printOptions horizontalCentered="1"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N19" sqref="N19"/>
    </sheetView>
  </sheetViews>
  <sheetFormatPr defaultColWidth="10.625" defaultRowHeight="14.25"/>
  <cols>
    <col min="1" max="1" width="6.125" style="8" customWidth="1"/>
    <col min="2" max="2" width="25.375" style="0" customWidth="1"/>
    <col min="3" max="3" width="6.875" style="0" customWidth="1"/>
    <col min="4" max="8" width="5.875" style="0" customWidth="1"/>
    <col min="9" max="9" width="8.625" style="0" customWidth="1"/>
    <col min="10" max="10" width="5.875" style="0" customWidth="1"/>
    <col min="11" max="11" width="6.75390625" style="0" customWidth="1"/>
  </cols>
  <sheetData>
    <row r="1" spans="1:2" ht="19.5" customHeight="1">
      <c r="A1" s="26" t="s">
        <v>41</v>
      </c>
      <c r="B1" s="26"/>
    </row>
    <row r="2" spans="1:10" ht="26.2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27" customHeight="1">
      <c r="A3" s="31" t="s">
        <v>26</v>
      </c>
      <c r="B3" s="31" t="s">
        <v>0</v>
      </c>
      <c r="C3" s="31" t="s">
        <v>30</v>
      </c>
      <c r="D3" s="31" t="s">
        <v>1</v>
      </c>
      <c r="E3" s="31"/>
      <c r="F3" s="31"/>
      <c r="G3" s="31"/>
      <c r="H3" s="32" t="s">
        <v>38</v>
      </c>
      <c r="I3" s="32"/>
      <c r="J3" s="32"/>
      <c r="K3" s="21"/>
    </row>
    <row r="4" spans="1:11" ht="27" customHeight="1">
      <c r="A4" s="31"/>
      <c r="B4" s="31"/>
      <c r="C4" s="31"/>
      <c r="D4" s="15" t="s">
        <v>4</v>
      </c>
      <c r="E4" s="15" t="s">
        <v>5</v>
      </c>
      <c r="F4" s="15" t="s">
        <v>6</v>
      </c>
      <c r="G4" s="15" t="s">
        <v>7</v>
      </c>
      <c r="H4" s="15" t="s">
        <v>4</v>
      </c>
      <c r="I4" s="15" t="s">
        <v>25</v>
      </c>
      <c r="J4" s="15" t="s">
        <v>24</v>
      </c>
      <c r="K4" s="21"/>
    </row>
    <row r="5" spans="1:11" s="1" customFormat="1" ht="28.5" customHeight="1">
      <c r="A5" s="16">
        <v>1</v>
      </c>
      <c r="B5" s="17" t="s">
        <v>19</v>
      </c>
      <c r="C5" s="18">
        <v>660</v>
      </c>
      <c r="D5" s="18">
        <v>18</v>
      </c>
      <c r="E5" s="18">
        <v>8</v>
      </c>
      <c r="F5" s="18">
        <v>8</v>
      </c>
      <c r="G5" s="18">
        <v>8</v>
      </c>
      <c r="H5" s="16">
        <v>46</v>
      </c>
      <c r="I5" s="16">
        <v>30</v>
      </c>
      <c r="J5" s="16"/>
      <c r="K5" s="16">
        <v>16</v>
      </c>
    </row>
    <row r="6" spans="1:11" s="1" customFormat="1" ht="28.5" customHeight="1">
      <c r="A6" s="16">
        <v>2</v>
      </c>
      <c r="B6" s="17" t="s">
        <v>20</v>
      </c>
      <c r="C6" s="18">
        <v>450</v>
      </c>
      <c r="D6" s="18">
        <v>12</v>
      </c>
      <c r="E6" s="18">
        <v>5</v>
      </c>
      <c r="F6" s="18">
        <v>5</v>
      </c>
      <c r="G6" s="18">
        <v>5</v>
      </c>
      <c r="H6" s="16">
        <v>26</v>
      </c>
      <c r="I6" s="16">
        <v>14</v>
      </c>
      <c r="J6" s="16"/>
      <c r="K6" s="16">
        <v>13</v>
      </c>
    </row>
    <row r="7" spans="1:11" s="1" customFormat="1" ht="28.5" customHeight="1">
      <c r="A7" s="16">
        <v>3</v>
      </c>
      <c r="B7" s="19" t="s">
        <v>8</v>
      </c>
      <c r="C7" s="18">
        <v>190</v>
      </c>
      <c r="D7" s="18">
        <f aca="true" t="shared" si="0" ref="D7:D21">E7+F7+G7</f>
        <v>6</v>
      </c>
      <c r="E7" s="18">
        <v>2</v>
      </c>
      <c r="F7" s="18">
        <v>2</v>
      </c>
      <c r="G7" s="18">
        <v>2</v>
      </c>
      <c r="H7" s="16">
        <v>15</v>
      </c>
      <c r="I7" s="16">
        <v>9</v>
      </c>
      <c r="J7" s="16"/>
      <c r="K7" s="16">
        <v>9</v>
      </c>
    </row>
    <row r="8" spans="1:11" s="1" customFormat="1" ht="28.5" customHeight="1">
      <c r="A8" s="16">
        <v>4</v>
      </c>
      <c r="B8" s="17" t="s">
        <v>13</v>
      </c>
      <c r="C8" s="18">
        <v>150</v>
      </c>
      <c r="D8" s="18">
        <f t="shared" si="0"/>
        <v>6</v>
      </c>
      <c r="E8" s="16">
        <v>2</v>
      </c>
      <c r="F8" s="16">
        <v>2</v>
      </c>
      <c r="G8" s="16">
        <v>2</v>
      </c>
      <c r="H8" s="16">
        <v>15</v>
      </c>
      <c r="I8" s="16">
        <v>9</v>
      </c>
      <c r="J8" s="16"/>
      <c r="K8" s="16">
        <v>9</v>
      </c>
    </row>
    <row r="9" spans="1:11" s="1" customFormat="1" ht="28.5" customHeight="1">
      <c r="A9" s="16">
        <v>5</v>
      </c>
      <c r="B9" s="17" t="s">
        <v>14</v>
      </c>
      <c r="C9" s="18">
        <v>196</v>
      </c>
      <c r="D9" s="18">
        <f t="shared" si="0"/>
        <v>6</v>
      </c>
      <c r="E9" s="18">
        <v>2</v>
      </c>
      <c r="F9" s="18">
        <v>2</v>
      </c>
      <c r="G9" s="18">
        <v>2</v>
      </c>
      <c r="H9" s="16">
        <v>12</v>
      </c>
      <c r="I9" s="16">
        <v>6</v>
      </c>
      <c r="J9" s="16"/>
      <c r="K9" s="16">
        <v>6</v>
      </c>
    </row>
    <row r="10" spans="1:11" s="2" customFormat="1" ht="28.5" customHeight="1">
      <c r="A10" s="16">
        <v>6</v>
      </c>
      <c r="B10" s="17" t="s">
        <v>16</v>
      </c>
      <c r="C10" s="18">
        <v>269</v>
      </c>
      <c r="D10" s="18">
        <f t="shared" si="0"/>
        <v>9</v>
      </c>
      <c r="E10" s="18">
        <v>3</v>
      </c>
      <c r="F10" s="18">
        <v>3</v>
      </c>
      <c r="G10" s="18">
        <v>3</v>
      </c>
      <c r="H10" s="16">
        <v>21</v>
      </c>
      <c r="I10" s="16">
        <v>12</v>
      </c>
      <c r="J10" s="16"/>
      <c r="K10" s="16">
        <v>12</v>
      </c>
    </row>
    <row r="11" spans="1:11" s="2" customFormat="1" ht="28.5" customHeight="1">
      <c r="A11" s="16">
        <v>7</v>
      </c>
      <c r="B11" s="19" t="s">
        <v>17</v>
      </c>
      <c r="C11" s="18">
        <v>286</v>
      </c>
      <c r="D11" s="18">
        <f t="shared" si="0"/>
        <v>9</v>
      </c>
      <c r="E11" s="18">
        <v>3</v>
      </c>
      <c r="F11" s="18">
        <v>3</v>
      </c>
      <c r="G11" s="18">
        <v>3</v>
      </c>
      <c r="H11" s="16">
        <v>24</v>
      </c>
      <c r="I11" s="16">
        <v>15</v>
      </c>
      <c r="J11" s="16"/>
      <c r="K11" s="16">
        <v>15</v>
      </c>
    </row>
    <row r="12" spans="1:11" s="2" customFormat="1" ht="28.5" customHeight="1">
      <c r="A12" s="16">
        <v>8</v>
      </c>
      <c r="B12" s="19" t="s">
        <v>18</v>
      </c>
      <c r="C12" s="20">
        <v>173</v>
      </c>
      <c r="D12" s="18">
        <f t="shared" si="0"/>
        <v>6</v>
      </c>
      <c r="E12" s="18">
        <v>2</v>
      </c>
      <c r="F12" s="18">
        <v>2</v>
      </c>
      <c r="G12" s="18">
        <v>2</v>
      </c>
      <c r="H12" s="16">
        <v>17</v>
      </c>
      <c r="I12" s="16">
        <v>11</v>
      </c>
      <c r="J12" s="16"/>
      <c r="K12" s="16">
        <v>8</v>
      </c>
    </row>
    <row r="13" spans="1:11" s="2" customFormat="1" ht="28.5" customHeight="1">
      <c r="A13" s="16">
        <v>9</v>
      </c>
      <c r="B13" s="17" t="s">
        <v>21</v>
      </c>
      <c r="C13" s="18">
        <v>600</v>
      </c>
      <c r="D13" s="18">
        <v>12</v>
      </c>
      <c r="E13" s="18">
        <v>7</v>
      </c>
      <c r="F13" s="18">
        <v>7</v>
      </c>
      <c r="G13" s="18">
        <v>7</v>
      </c>
      <c r="H13" s="16">
        <v>57</v>
      </c>
      <c r="I13" s="16">
        <v>38</v>
      </c>
      <c r="J13" s="16"/>
      <c r="K13" s="16">
        <v>18</v>
      </c>
    </row>
    <row r="14" spans="1:11" s="2" customFormat="1" ht="28.5" customHeight="1">
      <c r="A14" s="16">
        <v>10</v>
      </c>
      <c r="B14" s="17" t="s">
        <v>31</v>
      </c>
      <c r="C14" s="18"/>
      <c r="D14" s="18">
        <v>12</v>
      </c>
      <c r="E14" s="18"/>
      <c r="F14" s="18"/>
      <c r="G14" s="18"/>
      <c r="H14" s="16"/>
      <c r="I14" s="16"/>
      <c r="J14" s="16"/>
      <c r="K14" s="16">
        <v>18</v>
      </c>
    </row>
    <row r="15" spans="1:11" ht="28.5" customHeight="1">
      <c r="A15" s="16">
        <v>11</v>
      </c>
      <c r="B15" s="17" t="s">
        <v>23</v>
      </c>
      <c r="C15" s="18">
        <v>180</v>
      </c>
      <c r="D15" s="18">
        <f t="shared" si="0"/>
        <v>6</v>
      </c>
      <c r="E15" s="18">
        <v>2</v>
      </c>
      <c r="F15" s="18">
        <v>2</v>
      </c>
      <c r="G15" s="18">
        <v>2</v>
      </c>
      <c r="H15" s="16">
        <v>16</v>
      </c>
      <c r="I15" s="16">
        <v>10</v>
      </c>
      <c r="J15" s="16"/>
      <c r="K15" s="16">
        <v>10</v>
      </c>
    </row>
    <row r="16" spans="1:11" s="2" customFormat="1" ht="28.5" customHeight="1">
      <c r="A16" s="16">
        <v>12</v>
      </c>
      <c r="B16" s="19" t="s">
        <v>9</v>
      </c>
      <c r="C16" s="18">
        <v>310</v>
      </c>
      <c r="D16" s="18">
        <f t="shared" si="0"/>
        <v>9</v>
      </c>
      <c r="E16" s="18">
        <v>3</v>
      </c>
      <c r="F16" s="18">
        <v>3</v>
      </c>
      <c r="G16" s="18">
        <v>3</v>
      </c>
      <c r="H16" s="16">
        <v>26</v>
      </c>
      <c r="I16" s="16">
        <v>17</v>
      </c>
      <c r="J16" s="16"/>
      <c r="K16" s="16">
        <v>10</v>
      </c>
    </row>
    <row r="17" spans="1:11" s="3" customFormat="1" ht="28.5" customHeight="1">
      <c r="A17" s="16">
        <v>13</v>
      </c>
      <c r="B17" s="17" t="s">
        <v>10</v>
      </c>
      <c r="C17" s="18">
        <v>180</v>
      </c>
      <c r="D17" s="18">
        <f t="shared" si="0"/>
        <v>6</v>
      </c>
      <c r="E17" s="18">
        <v>2</v>
      </c>
      <c r="F17" s="18">
        <v>2</v>
      </c>
      <c r="G17" s="18">
        <v>2</v>
      </c>
      <c r="H17" s="16">
        <v>17</v>
      </c>
      <c r="I17" s="16">
        <v>11</v>
      </c>
      <c r="J17" s="16"/>
      <c r="K17" s="16">
        <v>8</v>
      </c>
    </row>
    <row r="18" spans="1:11" ht="28.5" customHeight="1">
      <c r="A18" s="16">
        <v>14</v>
      </c>
      <c r="B18" s="17" t="s">
        <v>11</v>
      </c>
      <c r="C18" s="18">
        <v>180</v>
      </c>
      <c r="D18" s="18">
        <f t="shared" si="0"/>
        <v>4</v>
      </c>
      <c r="E18" s="18">
        <v>1</v>
      </c>
      <c r="F18" s="18">
        <v>1</v>
      </c>
      <c r="G18" s="18">
        <v>2</v>
      </c>
      <c r="H18" s="16">
        <v>11</v>
      </c>
      <c r="I18" s="16">
        <v>7</v>
      </c>
      <c r="J18" s="16"/>
      <c r="K18" s="16">
        <v>7</v>
      </c>
    </row>
    <row r="19" spans="1:11" s="3" customFormat="1" ht="28.5" customHeight="1">
      <c r="A19" s="16">
        <v>15</v>
      </c>
      <c r="B19" s="19" t="s">
        <v>12</v>
      </c>
      <c r="C19" s="18">
        <v>75</v>
      </c>
      <c r="D19" s="18">
        <f t="shared" si="0"/>
        <v>3</v>
      </c>
      <c r="E19" s="18">
        <v>1</v>
      </c>
      <c r="F19" s="18">
        <v>1</v>
      </c>
      <c r="G19" s="18">
        <v>1</v>
      </c>
      <c r="H19" s="16">
        <v>8</v>
      </c>
      <c r="I19" s="16">
        <v>5</v>
      </c>
      <c r="J19" s="16"/>
      <c r="K19" s="16">
        <v>5</v>
      </c>
    </row>
    <row r="20" spans="1:11" s="2" customFormat="1" ht="28.5" customHeight="1">
      <c r="A20" s="16">
        <v>16</v>
      </c>
      <c r="B20" s="17" t="s">
        <v>22</v>
      </c>
      <c r="C20" s="18">
        <v>120</v>
      </c>
      <c r="D20" s="18">
        <f t="shared" si="0"/>
        <v>4</v>
      </c>
      <c r="E20" s="18">
        <v>1</v>
      </c>
      <c r="F20" s="18">
        <v>1</v>
      </c>
      <c r="G20" s="18">
        <v>2</v>
      </c>
      <c r="H20" s="16">
        <v>9</v>
      </c>
      <c r="I20" s="16">
        <v>6</v>
      </c>
      <c r="J20" s="16"/>
      <c r="K20" s="16">
        <v>6</v>
      </c>
    </row>
    <row r="21" spans="1:11" s="2" customFormat="1" ht="28.5" customHeight="1">
      <c r="A21" s="16">
        <v>17</v>
      </c>
      <c r="B21" s="19" t="s">
        <v>15</v>
      </c>
      <c r="C21" s="18">
        <v>255</v>
      </c>
      <c r="D21" s="18">
        <f t="shared" si="0"/>
        <v>9</v>
      </c>
      <c r="E21" s="18">
        <v>3</v>
      </c>
      <c r="F21" s="18">
        <v>3</v>
      </c>
      <c r="G21" s="18">
        <v>3</v>
      </c>
      <c r="H21" s="16">
        <v>26</v>
      </c>
      <c r="I21" s="16">
        <v>17</v>
      </c>
      <c r="J21" s="16"/>
      <c r="K21" s="16">
        <v>10</v>
      </c>
    </row>
    <row r="22" spans="1:11" s="2" customFormat="1" ht="28.5" customHeight="1">
      <c r="A22" s="28" t="s">
        <v>32</v>
      </c>
      <c r="B22" s="29"/>
      <c r="C22" s="20">
        <f>SUM(C5:C21)</f>
        <v>4274</v>
      </c>
      <c r="D22" s="20">
        <f>SUM(D5:D21)</f>
        <v>137</v>
      </c>
      <c r="E22" s="20">
        <f>SUM(E5:E21)</f>
        <v>47</v>
      </c>
      <c r="F22" s="20">
        <f>SUM(F5:F21)</f>
        <v>47</v>
      </c>
      <c r="G22" s="20">
        <f>SUM(G5:G21)</f>
        <v>49</v>
      </c>
      <c r="H22" s="16">
        <v>346</v>
      </c>
      <c r="I22" s="16">
        <v>217</v>
      </c>
      <c r="J22" s="16"/>
      <c r="K22" s="16">
        <f>SUM(K5:K21)</f>
        <v>180</v>
      </c>
    </row>
  </sheetData>
  <sheetProtection/>
  <mergeCells count="8">
    <mergeCell ref="A22:B22"/>
    <mergeCell ref="A1:B1"/>
    <mergeCell ref="A2:J2"/>
    <mergeCell ref="A3:A4"/>
    <mergeCell ref="B3:B4"/>
    <mergeCell ref="C3:C4"/>
    <mergeCell ref="D3:G3"/>
    <mergeCell ref="H3:J3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14" sqref="L14"/>
    </sheetView>
  </sheetViews>
  <sheetFormatPr defaultColWidth="10.625" defaultRowHeight="14.25"/>
  <cols>
    <col min="1" max="1" width="5.625" style="8" customWidth="1"/>
    <col min="2" max="2" width="22.625" style="0" customWidth="1"/>
    <col min="3" max="3" width="7.875" style="0" customWidth="1"/>
    <col min="4" max="7" width="5.00390625" style="0" customWidth="1"/>
    <col min="8" max="8" width="7.125" style="0" customWidth="1"/>
    <col min="9" max="9" width="8.25390625" style="0" customWidth="1"/>
    <col min="10" max="10" width="7.75390625" style="0" customWidth="1"/>
    <col min="11" max="11" width="6.375" style="0" customWidth="1"/>
    <col min="12" max="13" width="7.75390625" style="0" customWidth="1"/>
    <col min="14" max="14" width="6.375" style="0" customWidth="1"/>
    <col min="15" max="15" width="7.75390625" style="0" customWidth="1"/>
    <col min="16" max="16" width="7.00390625" style="0" customWidth="1"/>
  </cols>
  <sheetData>
    <row r="1" ht="14.25">
      <c r="A1" s="8" t="s">
        <v>37</v>
      </c>
    </row>
    <row r="2" spans="1:16" ht="35.2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1" customHeight="1">
      <c r="A3" s="34" t="s">
        <v>26</v>
      </c>
      <c r="B3" s="33" t="s">
        <v>0</v>
      </c>
      <c r="C3" s="34" t="s">
        <v>34</v>
      </c>
      <c r="D3" s="34"/>
      <c r="E3" s="34"/>
      <c r="F3" s="34"/>
      <c r="G3" s="34"/>
      <c r="H3" s="34" t="s">
        <v>29</v>
      </c>
      <c r="I3" s="34"/>
      <c r="J3" s="10"/>
      <c r="K3" s="33" t="s">
        <v>27</v>
      </c>
      <c r="L3" s="33"/>
      <c r="M3" s="33"/>
      <c r="N3" s="33" t="s">
        <v>39</v>
      </c>
      <c r="O3" s="33"/>
      <c r="P3" s="33"/>
    </row>
    <row r="4" spans="1:16" ht="21" customHeight="1">
      <c r="A4" s="34"/>
      <c r="B4" s="33"/>
      <c r="C4" s="33" t="s">
        <v>35</v>
      </c>
      <c r="D4" s="33" t="s">
        <v>1</v>
      </c>
      <c r="E4" s="33"/>
      <c r="F4" s="33"/>
      <c r="G4" s="33"/>
      <c r="H4" s="33" t="s">
        <v>2</v>
      </c>
      <c r="I4" s="33" t="s">
        <v>28</v>
      </c>
      <c r="J4" s="33" t="s">
        <v>3</v>
      </c>
      <c r="K4" s="33"/>
      <c r="L4" s="33"/>
      <c r="M4" s="33"/>
      <c r="N4" s="33"/>
      <c r="O4" s="33"/>
      <c r="P4" s="33"/>
    </row>
    <row r="5" spans="1:16" ht="33" customHeight="1">
      <c r="A5" s="34"/>
      <c r="B5" s="33"/>
      <c r="C5" s="33"/>
      <c r="D5" s="10" t="s">
        <v>4</v>
      </c>
      <c r="E5" s="10" t="s">
        <v>5</v>
      </c>
      <c r="F5" s="10" t="s">
        <v>6</v>
      </c>
      <c r="G5" s="10" t="s">
        <v>7</v>
      </c>
      <c r="H5" s="33"/>
      <c r="I5" s="33"/>
      <c r="J5" s="33"/>
      <c r="K5" s="11" t="s">
        <v>4</v>
      </c>
      <c r="L5" s="10" t="s">
        <v>25</v>
      </c>
      <c r="M5" s="10" t="s">
        <v>24</v>
      </c>
      <c r="N5" s="11" t="s">
        <v>4</v>
      </c>
      <c r="O5" s="10" t="s">
        <v>25</v>
      </c>
      <c r="P5" s="10" t="s">
        <v>24</v>
      </c>
    </row>
    <row r="6" spans="1:16" s="1" customFormat="1" ht="18" customHeight="1">
      <c r="A6" s="6">
        <v>1</v>
      </c>
      <c r="B6" s="12" t="s">
        <v>19</v>
      </c>
      <c r="C6" s="4">
        <v>660</v>
      </c>
      <c r="D6" s="4">
        <f>E6+F6+G6</f>
        <v>24</v>
      </c>
      <c r="E6" s="4">
        <v>8</v>
      </c>
      <c r="F6" s="4">
        <v>8</v>
      </c>
      <c r="G6" s="4">
        <v>8</v>
      </c>
      <c r="H6" s="4">
        <f>D6*2</f>
        <v>48</v>
      </c>
      <c r="I6" s="4">
        <v>4</v>
      </c>
      <c r="J6" s="4">
        <f>D6</f>
        <v>24</v>
      </c>
      <c r="K6" s="4">
        <f>L6+M6</f>
        <v>20</v>
      </c>
      <c r="L6" s="4">
        <v>18</v>
      </c>
      <c r="M6" s="7">
        <v>2</v>
      </c>
      <c r="N6" s="7">
        <f>O6+P6</f>
        <v>46</v>
      </c>
      <c r="O6" s="7">
        <v>30</v>
      </c>
      <c r="P6" s="7">
        <v>16</v>
      </c>
    </row>
    <row r="7" spans="1:16" s="1" customFormat="1" ht="18" customHeight="1">
      <c r="A7" s="6">
        <v>2</v>
      </c>
      <c r="B7" s="12" t="s">
        <v>20</v>
      </c>
      <c r="C7" s="4">
        <v>450</v>
      </c>
      <c r="D7" s="4">
        <f aca="true" t="shared" si="0" ref="D7:D22">E7+F7+G7</f>
        <v>15</v>
      </c>
      <c r="E7" s="4">
        <v>5</v>
      </c>
      <c r="F7" s="4">
        <v>5</v>
      </c>
      <c r="G7" s="4">
        <v>5</v>
      </c>
      <c r="H7" s="4">
        <v>30</v>
      </c>
      <c r="I7" s="4">
        <v>4</v>
      </c>
      <c r="J7" s="4">
        <v>15</v>
      </c>
      <c r="K7" s="4">
        <f aca="true" t="shared" si="1" ref="K7:K22">L7+M7</f>
        <v>19</v>
      </c>
      <c r="L7" s="4">
        <v>16</v>
      </c>
      <c r="M7" s="7">
        <v>3</v>
      </c>
      <c r="N7" s="7">
        <f aca="true" t="shared" si="2" ref="N7:N23">O7+P7</f>
        <v>26</v>
      </c>
      <c r="O7" s="7">
        <f>H7-L7</f>
        <v>14</v>
      </c>
      <c r="P7" s="7">
        <f aca="true" t="shared" si="3" ref="P7:P22">J7-M7</f>
        <v>12</v>
      </c>
    </row>
    <row r="8" spans="1:16" s="1" customFormat="1" ht="18" customHeight="1">
      <c r="A8" s="6">
        <v>3</v>
      </c>
      <c r="B8" s="13" t="s">
        <v>8</v>
      </c>
      <c r="C8" s="4">
        <v>190</v>
      </c>
      <c r="D8" s="4">
        <f aca="true" t="shared" si="4" ref="D8:D14">E8+F8+G8</f>
        <v>6</v>
      </c>
      <c r="E8" s="4">
        <v>2</v>
      </c>
      <c r="F8" s="4">
        <v>2</v>
      </c>
      <c r="G8" s="4">
        <v>2</v>
      </c>
      <c r="H8" s="4">
        <f aca="true" t="shared" si="5" ref="H8:H13">D8*2</f>
        <v>12</v>
      </c>
      <c r="I8" s="4">
        <v>2</v>
      </c>
      <c r="J8" s="4">
        <f aca="true" t="shared" si="6" ref="J8:J13">D8</f>
        <v>6</v>
      </c>
      <c r="K8" s="4">
        <f aca="true" t="shared" si="7" ref="K8:K14">L8+M8</f>
        <v>5</v>
      </c>
      <c r="L8" s="4">
        <v>5</v>
      </c>
      <c r="M8" s="7"/>
      <c r="N8" s="7">
        <f aca="true" t="shared" si="8" ref="N8:N14">O8+P8</f>
        <v>15</v>
      </c>
      <c r="O8" s="7">
        <v>9</v>
      </c>
      <c r="P8" s="7">
        <f aca="true" t="shared" si="9" ref="P8:P14">J8-M8</f>
        <v>6</v>
      </c>
    </row>
    <row r="9" spans="1:16" s="1" customFormat="1" ht="18" customHeight="1">
      <c r="A9" s="6">
        <v>4</v>
      </c>
      <c r="B9" s="14" t="s">
        <v>13</v>
      </c>
      <c r="C9" s="4">
        <v>150</v>
      </c>
      <c r="D9" s="4">
        <f t="shared" si="4"/>
        <v>6</v>
      </c>
      <c r="E9" s="6">
        <v>2</v>
      </c>
      <c r="F9" s="6">
        <v>2</v>
      </c>
      <c r="G9" s="6">
        <v>2</v>
      </c>
      <c r="H9" s="4">
        <f t="shared" si="5"/>
        <v>12</v>
      </c>
      <c r="I9" s="4">
        <v>2</v>
      </c>
      <c r="J9" s="4">
        <f t="shared" si="6"/>
        <v>6</v>
      </c>
      <c r="K9" s="4">
        <f t="shared" si="7"/>
        <v>5</v>
      </c>
      <c r="L9" s="4">
        <v>5</v>
      </c>
      <c r="M9" s="7"/>
      <c r="N9" s="7">
        <f t="shared" si="8"/>
        <v>15</v>
      </c>
      <c r="O9" s="7">
        <v>9</v>
      </c>
      <c r="P9" s="7">
        <f t="shared" si="9"/>
        <v>6</v>
      </c>
    </row>
    <row r="10" spans="1:16" s="1" customFormat="1" ht="18" customHeight="1">
      <c r="A10" s="6">
        <v>5</v>
      </c>
      <c r="B10" s="14" t="s">
        <v>14</v>
      </c>
      <c r="C10" s="4">
        <v>196</v>
      </c>
      <c r="D10" s="4">
        <f t="shared" si="4"/>
        <v>6</v>
      </c>
      <c r="E10" s="4">
        <v>2</v>
      </c>
      <c r="F10" s="4">
        <v>2</v>
      </c>
      <c r="G10" s="4">
        <v>2</v>
      </c>
      <c r="H10" s="4">
        <f t="shared" si="5"/>
        <v>12</v>
      </c>
      <c r="I10" s="4">
        <v>2</v>
      </c>
      <c r="J10" s="4">
        <f t="shared" si="6"/>
        <v>6</v>
      </c>
      <c r="K10" s="4">
        <f t="shared" si="7"/>
        <v>8</v>
      </c>
      <c r="L10" s="4">
        <v>8</v>
      </c>
      <c r="M10" s="7"/>
      <c r="N10" s="7">
        <f t="shared" si="8"/>
        <v>12</v>
      </c>
      <c r="O10" s="7">
        <v>6</v>
      </c>
      <c r="P10" s="7">
        <f t="shared" si="9"/>
        <v>6</v>
      </c>
    </row>
    <row r="11" spans="1:16" s="2" customFormat="1" ht="19.5" customHeight="1">
      <c r="A11" s="6">
        <v>6</v>
      </c>
      <c r="B11" s="14" t="s">
        <v>16</v>
      </c>
      <c r="C11" s="4">
        <v>269</v>
      </c>
      <c r="D11" s="4">
        <f t="shared" si="4"/>
        <v>9</v>
      </c>
      <c r="E11" s="4">
        <v>3</v>
      </c>
      <c r="F11" s="4">
        <v>3</v>
      </c>
      <c r="G11" s="4">
        <v>3</v>
      </c>
      <c r="H11" s="4">
        <f t="shared" si="5"/>
        <v>18</v>
      </c>
      <c r="I11" s="4">
        <v>2</v>
      </c>
      <c r="J11" s="4">
        <f t="shared" si="6"/>
        <v>9</v>
      </c>
      <c r="K11" s="4">
        <f t="shared" si="7"/>
        <v>8</v>
      </c>
      <c r="L11" s="4">
        <v>8</v>
      </c>
      <c r="M11" s="7"/>
      <c r="N11" s="7">
        <f t="shared" si="8"/>
        <v>21</v>
      </c>
      <c r="O11" s="7">
        <v>12</v>
      </c>
      <c r="P11" s="7">
        <f t="shared" si="9"/>
        <v>9</v>
      </c>
    </row>
    <row r="12" spans="1:16" s="2" customFormat="1" ht="19.5" customHeight="1">
      <c r="A12" s="6">
        <v>7</v>
      </c>
      <c r="B12" s="13" t="s">
        <v>17</v>
      </c>
      <c r="C12" s="4">
        <v>286</v>
      </c>
      <c r="D12" s="4">
        <f t="shared" si="4"/>
        <v>9</v>
      </c>
      <c r="E12" s="4">
        <v>3</v>
      </c>
      <c r="F12" s="4">
        <v>3</v>
      </c>
      <c r="G12" s="4">
        <v>3</v>
      </c>
      <c r="H12" s="4">
        <f t="shared" si="5"/>
        <v>18</v>
      </c>
      <c r="I12" s="4">
        <v>2</v>
      </c>
      <c r="J12" s="4">
        <f t="shared" si="6"/>
        <v>9</v>
      </c>
      <c r="K12" s="4">
        <f t="shared" si="7"/>
        <v>5</v>
      </c>
      <c r="L12" s="4">
        <v>5</v>
      </c>
      <c r="M12" s="7"/>
      <c r="N12" s="7">
        <f t="shared" si="8"/>
        <v>24</v>
      </c>
      <c r="O12" s="7">
        <v>15</v>
      </c>
      <c r="P12" s="7">
        <f t="shared" si="9"/>
        <v>9</v>
      </c>
    </row>
    <row r="13" spans="1:16" s="2" customFormat="1" ht="19.5" customHeight="1">
      <c r="A13" s="6">
        <v>8</v>
      </c>
      <c r="B13" s="13" t="s">
        <v>18</v>
      </c>
      <c r="C13" s="5">
        <v>173</v>
      </c>
      <c r="D13" s="4">
        <f t="shared" si="4"/>
        <v>6</v>
      </c>
      <c r="E13" s="4">
        <v>2</v>
      </c>
      <c r="F13" s="4">
        <v>2</v>
      </c>
      <c r="G13" s="4">
        <v>2</v>
      </c>
      <c r="H13" s="4">
        <f t="shared" si="5"/>
        <v>12</v>
      </c>
      <c r="I13" s="4">
        <v>2</v>
      </c>
      <c r="J13" s="4">
        <f t="shared" si="6"/>
        <v>6</v>
      </c>
      <c r="K13" s="4">
        <f t="shared" si="7"/>
        <v>3</v>
      </c>
      <c r="L13" s="4">
        <v>3</v>
      </c>
      <c r="M13" s="7"/>
      <c r="N13" s="7">
        <f t="shared" si="8"/>
        <v>17</v>
      </c>
      <c r="O13" s="7">
        <v>11</v>
      </c>
      <c r="P13" s="7">
        <f t="shared" si="9"/>
        <v>6</v>
      </c>
    </row>
    <row r="14" spans="1:16" s="2" customFormat="1" ht="19.5" customHeight="1">
      <c r="A14" s="6">
        <v>9</v>
      </c>
      <c r="B14" s="12" t="s">
        <v>21</v>
      </c>
      <c r="C14" s="4">
        <v>600</v>
      </c>
      <c r="D14" s="4">
        <f t="shared" si="4"/>
        <v>21</v>
      </c>
      <c r="E14" s="4">
        <v>7</v>
      </c>
      <c r="F14" s="4">
        <v>7</v>
      </c>
      <c r="G14" s="4">
        <v>7</v>
      </c>
      <c r="H14" s="4">
        <v>42</v>
      </c>
      <c r="I14" s="4">
        <v>4</v>
      </c>
      <c r="J14" s="4">
        <v>21</v>
      </c>
      <c r="K14" s="4">
        <f t="shared" si="7"/>
        <v>6</v>
      </c>
      <c r="L14" s="4">
        <v>4</v>
      </c>
      <c r="M14" s="7">
        <v>2</v>
      </c>
      <c r="N14" s="7">
        <f t="shared" si="8"/>
        <v>57</v>
      </c>
      <c r="O14" s="7">
        <f>H14-L14</f>
        <v>38</v>
      </c>
      <c r="P14" s="7">
        <f t="shared" si="9"/>
        <v>19</v>
      </c>
    </row>
    <row r="15" spans="1:16" s="2" customFormat="1" ht="19.5" customHeight="1">
      <c r="A15" s="6">
        <v>10</v>
      </c>
      <c r="B15" s="12" t="s">
        <v>31</v>
      </c>
      <c r="C15" s="6">
        <v>360</v>
      </c>
      <c r="D15" s="6">
        <v>12</v>
      </c>
      <c r="E15" s="6">
        <v>4</v>
      </c>
      <c r="F15" s="6">
        <v>4</v>
      </c>
      <c r="G15" s="6">
        <v>4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ht="18" customHeight="1">
      <c r="A16" s="6">
        <v>11</v>
      </c>
      <c r="B16" s="14" t="s">
        <v>23</v>
      </c>
      <c r="C16" s="4">
        <v>180</v>
      </c>
      <c r="D16" s="4">
        <f t="shared" si="0"/>
        <v>6</v>
      </c>
      <c r="E16" s="4">
        <v>2</v>
      </c>
      <c r="F16" s="4">
        <v>2</v>
      </c>
      <c r="G16" s="4">
        <v>2</v>
      </c>
      <c r="H16" s="4">
        <v>12</v>
      </c>
      <c r="I16" s="4">
        <v>2</v>
      </c>
      <c r="J16" s="4">
        <v>6</v>
      </c>
      <c r="K16" s="4">
        <f t="shared" si="1"/>
        <v>4</v>
      </c>
      <c r="L16" s="4">
        <v>4</v>
      </c>
      <c r="M16" s="7"/>
      <c r="N16" s="7">
        <f t="shared" si="2"/>
        <v>16</v>
      </c>
      <c r="O16" s="7">
        <v>10</v>
      </c>
      <c r="P16" s="7">
        <f t="shared" si="3"/>
        <v>6</v>
      </c>
    </row>
    <row r="17" spans="1:16" s="2" customFormat="1" ht="19.5" customHeight="1">
      <c r="A17" s="6">
        <v>12</v>
      </c>
      <c r="B17" s="13" t="s">
        <v>9</v>
      </c>
      <c r="C17" s="4">
        <v>310</v>
      </c>
      <c r="D17" s="4">
        <f t="shared" si="0"/>
        <v>9</v>
      </c>
      <c r="E17" s="4">
        <v>3</v>
      </c>
      <c r="F17" s="4">
        <v>3</v>
      </c>
      <c r="G17" s="4">
        <v>3</v>
      </c>
      <c r="H17" s="4">
        <f aca="true" t="shared" si="10" ref="H17:H22">D17*2</f>
        <v>18</v>
      </c>
      <c r="I17" s="4">
        <v>2</v>
      </c>
      <c r="J17" s="4">
        <f>D17</f>
        <v>9</v>
      </c>
      <c r="K17" s="4">
        <f t="shared" si="1"/>
        <v>3</v>
      </c>
      <c r="L17" s="4">
        <v>3</v>
      </c>
      <c r="M17" s="7"/>
      <c r="N17" s="7">
        <f t="shared" si="2"/>
        <v>26</v>
      </c>
      <c r="O17" s="7">
        <v>17</v>
      </c>
      <c r="P17" s="7">
        <f t="shared" si="3"/>
        <v>9</v>
      </c>
    </row>
    <row r="18" spans="1:16" s="3" customFormat="1" ht="19.5" customHeight="1">
      <c r="A18" s="6">
        <v>13</v>
      </c>
      <c r="B18" s="14" t="s">
        <v>10</v>
      </c>
      <c r="C18" s="4">
        <v>180</v>
      </c>
      <c r="D18" s="4">
        <f t="shared" si="0"/>
        <v>6</v>
      </c>
      <c r="E18" s="4">
        <v>2</v>
      </c>
      <c r="F18" s="4">
        <v>2</v>
      </c>
      <c r="G18" s="4">
        <v>2</v>
      </c>
      <c r="H18" s="4">
        <f t="shared" si="10"/>
        <v>12</v>
      </c>
      <c r="I18" s="4">
        <v>2</v>
      </c>
      <c r="J18" s="4">
        <f>D18</f>
        <v>6</v>
      </c>
      <c r="K18" s="4">
        <f t="shared" si="1"/>
        <v>3</v>
      </c>
      <c r="L18" s="4">
        <v>3</v>
      </c>
      <c r="M18" s="7"/>
      <c r="N18" s="7">
        <f t="shared" si="2"/>
        <v>17</v>
      </c>
      <c r="O18" s="7">
        <v>11</v>
      </c>
      <c r="P18" s="7">
        <f t="shared" si="3"/>
        <v>6</v>
      </c>
    </row>
    <row r="19" spans="1:16" ht="21" customHeight="1">
      <c r="A19" s="6">
        <v>14</v>
      </c>
      <c r="B19" s="14" t="s">
        <v>11</v>
      </c>
      <c r="C19" s="4">
        <v>180</v>
      </c>
      <c r="D19" s="4">
        <f t="shared" si="0"/>
        <v>4</v>
      </c>
      <c r="E19" s="4">
        <v>1</v>
      </c>
      <c r="F19" s="4">
        <v>1</v>
      </c>
      <c r="G19" s="4">
        <v>2</v>
      </c>
      <c r="H19" s="4">
        <f t="shared" si="10"/>
        <v>8</v>
      </c>
      <c r="I19" s="4">
        <v>2</v>
      </c>
      <c r="J19" s="4">
        <f>D19</f>
        <v>4</v>
      </c>
      <c r="K19" s="4">
        <f t="shared" si="1"/>
        <v>3</v>
      </c>
      <c r="L19" s="4">
        <v>3</v>
      </c>
      <c r="M19" s="7"/>
      <c r="N19" s="7">
        <f t="shared" si="2"/>
        <v>11</v>
      </c>
      <c r="O19" s="7">
        <v>7</v>
      </c>
      <c r="P19" s="7">
        <f t="shared" si="3"/>
        <v>4</v>
      </c>
    </row>
    <row r="20" spans="1:16" s="3" customFormat="1" ht="19.5" customHeight="1">
      <c r="A20" s="6">
        <v>15</v>
      </c>
      <c r="B20" s="13" t="s">
        <v>12</v>
      </c>
      <c r="C20" s="4">
        <v>75</v>
      </c>
      <c r="D20" s="4">
        <f t="shared" si="0"/>
        <v>3</v>
      </c>
      <c r="E20" s="4">
        <v>1</v>
      </c>
      <c r="F20" s="4">
        <v>1</v>
      </c>
      <c r="G20" s="4">
        <v>1</v>
      </c>
      <c r="H20" s="4">
        <f t="shared" si="10"/>
        <v>6</v>
      </c>
      <c r="I20" s="4">
        <v>2</v>
      </c>
      <c r="J20" s="4">
        <f>D20</f>
        <v>3</v>
      </c>
      <c r="K20" s="4">
        <f t="shared" si="1"/>
        <v>3</v>
      </c>
      <c r="L20" s="4">
        <v>3</v>
      </c>
      <c r="M20" s="7"/>
      <c r="N20" s="7">
        <f t="shared" si="2"/>
        <v>8</v>
      </c>
      <c r="O20" s="7">
        <v>5</v>
      </c>
      <c r="P20" s="7">
        <f t="shared" si="3"/>
        <v>3</v>
      </c>
    </row>
    <row r="21" spans="1:16" s="2" customFormat="1" ht="19.5" customHeight="1">
      <c r="A21" s="6">
        <v>16</v>
      </c>
      <c r="B21" s="14" t="s">
        <v>22</v>
      </c>
      <c r="C21" s="4">
        <v>120</v>
      </c>
      <c r="D21" s="4">
        <f t="shared" si="0"/>
        <v>4</v>
      </c>
      <c r="E21" s="4">
        <v>1</v>
      </c>
      <c r="F21" s="4">
        <v>1</v>
      </c>
      <c r="G21" s="4">
        <v>2</v>
      </c>
      <c r="H21" s="4">
        <v>6</v>
      </c>
      <c r="I21" s="4">
        <v>2</v>
      </c>
      <c r="J21" s="4">
        <v>3</v>
      </c>
      <c r="K21" s="4">
        <f t="shared" si="1"/>
        <v>2</v>
      </c>
      <c r="L21" s="4">
        <v>2</v>
      </c>
      <c r="M21" s="7"/>
      <c r="N21" s="7">
        <f t="shared" si="2"/>
        <v>9</v>
      </c>
      <c r="O21" s="7">
        <v>6</v>
      </c>
      <c r="P21" s="7">
        <f t="shared" si="3"/>
        <v>3</v>
      </c>
    </row>
    <row r="22" spans="1:16" s="2" customFormat="1" ht="19.5" customHeight="1">
      <c r="A22" s="6">
        <v>17</v>
      </c>
      <c r="B22" s="13" t="s">
        <v>15</v>
      </c>
      <c r="C22" s="4">
        <v>255</v>
      </c>
      <c r="D22" s="4">
        <f t="shared" si="0"/>
        <v>9</v>
      </c>
      <c r="E22" s="4">
        <v>3</v>
      </c>
      <c r="F22" s="4">
        <v>3</v>
      </c>
      <c r="G22" s="4">
        <v>3</v>
      </c>
      <c r="H22" s="4">
        <f t="shared" si="10"/>
        <v>18</v>
      </c>
      <c r="I22" s="4">
        <v>2</v>
      </c>
      <c r="J22" s="4">
        <f>D22</f>
        <v>9</v>
      </c>
      <c r="K22" s="4">
        <f t="shared" si="1"/>
        <v>3</v>
      </c>
      <c r="L22" s="4">
        <v>3</v>
      </c>
      <c r="M22" s="7"/>
      <c r="N22" s="7">
        <f t="shared" si="2"/>
        <v>26</v>
      </c>
      <c r="O22" s="7">
        <v>17</v>
      </c>
      <c r="P22" s="7">
        <f t="shared" si="3"/>
        <v>9</v>
      </c>
    </row>
    <row r="23" spans="1:16" s="2" customFormat="1" ht="19.5" customHeight="1">
      <c r="A23" s="35" t="s">
        <v>36</v>
      </c>
      <c r="B23" s="35"/>
      <c r="C23" s="5">
        <f aca="true" t="shared" si="11" ref="C23:M23">SUM(C6:C22)</f>
        <v>4634</v>
      </c>
      <c r="D23" s="5">
        <f t="shared" si="11"/>
        <v>155</v>
      </c>
      <c r="E23" s="5">
        <f t="shared" si="11"/>
        <v>51</v>
      </c>
      <c r="F23" s="5">
        <f t="shared" si="11"/>
        <v>51</v>
      </c>
      <c r="G23" s="5">
        <f t="shared" si="11"/>
        <v>53</v>
      </c>
      <c r="H23" s="5">
        <f t="shared" si="11"/>
        <v>284</v>
      </c>
      <c r="I23" s="5">
        <f t="shared" si="11"/>
        <v>38</v>
      </c>
      <c r="J23" s="5">
        <f t="shared" si="11"/>
        <v>142</v>
      </c>
      <c r="K23" s="5">
        <f t="shared" si="11"/>
        <v>100</v>
      </c>
      <c r="L23" s="5">
        <f t="shared" si="11"/>
        <v>93</v>
      </c>
      <c r="M23" s="5">
        <f t="shared" si="11"/>
        <v>7</v>
      </c>
      <c r="N23" s="7">
        <f t="shared" si="2"/>
        <v>346</v>
      </c>
      <c r="O23" s="7">
        <f>SUM(O6:O22)</f>
        <v>217</v>
      </c>
      <c r="P23" s="7">
        <f>SUM(P6:P22)</f>
        <v>129</v>
      </c>
    </row>
  </sheetData>
  <sheetProtection/>
  <mergeCells count="13">
    <mergeCell ref="A23:B23"/>
    <mergeCell ref="A3:A5"/>
    <mergeCell ref="A2:P2"/>
    <mergeCell ref="H3:I3"/>
    <mergeCell ref="H4:H5"/>
    <mergeCell ref="I4:I5"/>
    <mergeCell ref="J4:J5"/>
    <mergeCell ref="B3:B5"/>
    <mergeCell ref="C3:G3"/>
    <mergeCell ref="C4:C5"/>
    <mergeCell ref="D4:G4"/>
    <mergeCell ref="N3:P4"/>
    <mergeCell ref="K3:M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9" sqref="L9"/>
    </sheetView>
  </sheetViews>
  <sheetFormatPr defaultColWidth="10.625" defaultRowHeight="14.25"/>
  <cols>
    <col min="1" max="1" width="6.125" style="8" customWidth="1"/>
    <col min="2" max="2" width="25.375" style="0" customWidth="1"/>
    <col min="3" max="3" width="6.875" style="0" customWidth="1"/>
    <col min="4" max="8" width="5.875" style="0" customWidth="1"/>
    <col min="9" max="9" width="8.625" style="0" customWidth="1"/>
  </cols>
  <sheetData>
    <row r="1" spans="1:2" ht="19.5" customHeight="1">
      <c r="A1" s="26" t="s">
        <v>41</v>
      </c>
      <c r="B1" s="26"/>
    </row>
    <row r="2" spans="1:9" ht="26.2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</row>
    <row r="3" spans="1:9" ht="27" customHeight="1">
      <c r="A3" s="31" t="s">
        <v>26</v>
      </c>
      <c r="B3" s="31" t="s">
        <v>0</v>
      </c>
      <c r="C3" s="31" t="s">
        <v>30</v>
      </c>
      <c r="D3" s="31" t="s">
        <v>1</v>
      </c>
      <c r="E3" s="31"/>
      <c r="F3" s="31"/>
      <c r="G3" s="31"/>
      <c r="H3" s="32" t="s">
        <v>38</v>
      </c>
      <c r="I3" s="32"/>
    </row>
    <row r="4" spans="1:9" ht="27" customHeight="1">
      <c r="A4" s="31"/>
      <c r="B4" s="31"/>
      <c r="C4" s="31"/>
      <c r="D4" s="15" t="s">
        <v>4</v>
      </c>
      <c r="E4" s="15" t="s">
        <v>5</v>
      </c>
      <c r="F4" s="15" t="s">
        <v>6</v>
      </c>
      <c r="G4" s="15" t="s">
        <v>7</v>
      </c>
      <c r="H4" s="15" t="s">
        <v>4</v>
      </c>
      <c r="I4" s="15" t="s">
        <v>42</v>
      </c>
    </row>
    <row r="5" spans="1:9" s="1" customFormat="1" ht="28.5" customHeight="1">
      <c r="A5" s="16">
        <v>1</v>
      </c>
      <c r="B5" s="17" t="s">
        <v>19</v>
      </c>
      <c r="C5" s="18">
        <v>660</v>
      </c>
      <c r="D5" s="18">
        <f>E5+F5+G5</f>
        <v>24</v>
      </c>
      <c r="E5" s="18">
        <v>8</v>
      </c>
      <c r="F5" s="18">
        <v>8</v>
      </c>
      <c r="G5" s="18">
        <v>8</v>
      </c>
      <c r="H5" s="16">
        <v>46</v>
      </c>
      <c r="I5" s="16">
        <v>28</v>
      </c>
    </row>
    <row r="6" spans="1:9" s="1" customFormat="1" ht="28.5" customHeight="1">
      <c r="A6" s="16">
        <v>2</v>
      </c>
      <c r="B6" s="17" t="s">
        <v>20</v>
      </c>
      <c r="C6" s="18">
        <v>450</v>
      </c>
      <c r="D6" s="18">
        <f aca="true" t="shared" si="0" ref="D6:D21">E6+F6+G6</f>
        <v>15</v>
      </c>
      <c r="E6" s="18">
        <v>5</v>
      </c>
      <c r="F6" s="18">
        <v>5</v>
      </c>
      <c r="G6" s="18">
        <v>5</v>
      </c>
      <c r="H6" s="16">
        <v>26</v>
      </c>
      <c r="I6" s="16">
        <v>15</v>
      </c>
    </row>
    <row r="7" spans="1:9" s="1" customFormat="1" ht="28.5" customHeight="1">
      <c r="A7" s="16">
        <v>3</v>
      </c>
      <c r="B7" s="19" t="s">
        <v>8</v>
      </c>
      <c r="C7" s="18">
        <v>190</v>
      </c>
      <c r="D7" s="18">
        <f aca="true" t="shared" si="1" ref="D7:D12">E7+F7+G7</f>
        <v>6</v>
      </c>
      <c r="E7" s="18">
        <v>2</v>
      </c>
      <c r="F7" s="18">
        <v>2</v>
      </c>
      <c r="G7" s="18">
        <v>2</v>
      </c>
      <c r="H7" s="16">
        <v>15</v>
      </c>
      <c r="I7" s="16">
        <v>9</v>
      </c>
    </row>
    <row r="8" spans="1:9" s="1" customFormat="1" ht="28.5" customHeight="1">
      <c r="A8" s="16">
        <v>4</v>
      </c>
      <c r="B8" s="17" t="s">
        <v>13</v>
      </c>
      <c r="C8" s="18">
        <v>150</v>
      </c>
      <c r="D8" s="18">
        <f t="shared" si="1"/>
        <v>6</v>
      </c>
      <c r="E8" s="16">
        <v>2</v>
      </c>
      <c r="F8" s="16">
        <v>2</v>
      </c>
      <c r="G8" s="16">
        <v>2</v>
      </c>
      <c r="H8" s="16">
        <v>15</v>
      </c>
      <c r="I8" s="16">
        <v>9</v>
      </c>
    </row>
    <row r="9" spans="1:9" s="1" customFormat="1" ht="28.5" customHeight="1">
      <c r="A9" s="16">
        <v>5</v>
      </c>
      <c r="B9" s="17" t="s">
        <v>14</v>
      </c>
      <c r="C9" s="18">
        <v>196</v>
      </c>
      <c r="D9" s="18">
        <f t="shared" si="1"/>
        <v>6</v>
      </c>
      <c r="E9" s="18">
        <v>2</v>
      </c>
      <c r="F9" s="18">
        <v>2</v>
      </c>
      <c r="G9" s="18">
        <v>2</v>
      </c>
      <c r="H9" s="16">
        <v>12</v>
      </c>
      <c r="I9" s="16">
        <v>6</v>
      </c>
    </row>
    <row r="10" spans="1:9" s="2" customFormat="1" ht="28.5" customHeight="1">
      <c r="A10" s="16">
        <v>6</v>
      </c>
      <c r="B10" s="17" t="s">
        <v>16</v>
      </c>
      <c r="C10" s="18">
        <v>269</v>
      </c>
      <c r="D10" s="18">
        <f t="shared" si="1"/>
        <v>9</v>
      </c>
      <c r="E10" s="18">
        <v>3</v>
      </c>
      <c r="F10" s="18">
        <v>3</v>
      </c>
      <c r="G10" s="18">
        <v>3</v>
      </c>
      <c r="H10" s="16">
        <v>21</v>
      </c>
      <c r="I10" s="16">
        <v>12</v>
      </c>
    </row>
    <row r="11" spans="1:9" s="2" customFormat="1" ht="28.5" customHeight="1">
      <c r="A11" s="16">
        <v>7</v>
      </c>
      <c r="B11" s="19" t="s">
        <v>17</v>
      </c>
      <c r="C11" s="18">
        <v>286</v>
      </c>
      <c r="D11" s="18">
        <f t="shared" si="1"/>
        <v>9</v>
      </c>
      <c r="E11" s="18">
        <v>3</v>
      </c>
      <c r="F11" s="18">
        <v>3</v>
      </c>
      <c r="G11" s="18">
        <v>3</v>
      </c>
      <c r="H11" s="16">
        <v>24</v>
      </c>
      <c r="I11" s="16">
        <v>15</v>
      </c>
    </row>
    <row r="12" spans="1:9" s="2" customFormat="1" ht="28.5" customHeight="1">
      <c r="A12" s="16">
        <v>8</v>
      </c>
      <c r="B12" s="19" t="s">
        <v>18</v>
      </c>
      <c r="C12" s="20">
        <v>173</v>
      </c>
      <c r="D12" s="18">
        <f t="shared" si="1"/>
        <v>6</v>
      </c>
      <c r="E12" s="18">
        <v>2</v>
      </c>
      <c r="F12" s="18">
        <v>2</v>
      </c>
      <c r="G12" s="18">
        <v>2</v>
      </c>
      <c r="H12" s="16">
        <v>17</v>
      </c>
      <c r="I12" s="16">
        <v>11</v>
      </c>
    </row>
    <row r="13" spans="1:9" s="2" customFormat="1" ht="28.5" customHeight="1">
      <c r="A13" s="16">
        <v>9</v>
      </c>
      <c r="B13" s="17" t="s">
        <v>21</v>
      </c>
      <c r="C13" s="18">
        <v>600</v>
      </c>
      <c r="D13" s="18">
        <f t="shared" si="0"/>
        <v>21</v>
      </c>
      <c r="E13" s="18">
        <v>7</v>
      </c>
      <c r="F13" s="18">
        <v>7</v>
      </c>
      <c r="G13" s="18">
        <v>7</v>
      </c>
      <c r="H13" s="16">
        <v>57</v>
      </c>
      <c r="I13" s="16">
        <v>9</v>
      </c>
    </row>
    <row r="14" spans="1:9" s="2" customFormat="1" ht="28.5" customHeight="1">
      <c r="A14" s="16">
        <v>10</v>
      </c>
      <c r="B14" s="17" t="s">
        <v>31</v>
      </c>
      <c r="C14" s="18"/>
      <c r="D14" s="18"/>
      <c r="E14" s="18"/>
      <c r="F14" s="18"/>
      <c r="G14" s="18"/>
      <c r="H14" s="16"/>
      <c r="I14" s="16">
        <v>9</v>
      </c>
    </row>
    <row r="15" spans="1:9" ht="28.5" customHeight="1">
      <c r="A15" s="16">
        <v>11</v>
      </c>
      <c r="B15" s="17" t="s">
        <v>23</v>
      </c>
      <c r="C15" s="18">
        <v>180</v>
      </c>
      <c r="D15" s="18">
        <f t="shared" si="0"/>
        <v>6</v>
      </c>
      <c r="E15" s="18">
        <v>2</v>
      </c>
      <c r="F15" s="18">
        <v>2</v>
      </c>
      <c r="G15" s="18">
        <v>2</v>
      </c>
      <c r="H15" s="16">
        <v>16</v>
      </c>
      <c r="I15" s="16">
        <v>10</v>
      </c>
    </row>
    <row r="16" spans="1:9" s="2" customFormat="1" ht="28.5" customHeight="1">
      <c r="A16" s="16">
        <v>12</v>
      </c>
      <c r="B16" s="19" t="s">
        <v>9</v>
      </c>
      <c r="C16" s="18">
        <v>310</v>
      </c>
      <c r="D16" s="18">
        <f t="shared" si="0"/>
        <v>9</v>
      </c>
      <c r="E16" s="18">
        <v>3</v>
      </c>
      <c r="F16" s="18">
        <v>3</v>
      </c>
      <c r="G16" s="18">
        <v>3</v>
      </c>
      <c r="H16" s="16">
        <v>26</v>
      </c>
      <c r="I16" s="16">
        <v>17</v>
      </c>
    </row>
    <row r="17" spans="1:9" s="3" customFormat="1" ht="28.5" customHeight="1">
      <c r="A17" s="16">
        <v>13</v>
      </c>
      <c r="B17" s="17" t="s">
        <v>10</v>
      </c>
      <c r="C17" s="18">
        <v>180</v>
      </c>
      <c r="D17" s="18">
        <f t="shared" si="0"/>
        <v>6</v>
      </c>
      <c r="E17" s="18">
        <v>2</v>
      </c>
      <c r="F17" s="18">
        <v>2</v>
      </c>
      <c r="G17" s="18">
        <v>2</v>
      </c>
      <c r="H17" s="16">
        <v>17</v>
      </c>
      <c r="I17" s="16">
        <v>11</v>
      </c>
    </row>
    <row r="18" spans="1:9" ht="28.5" customHeight="1">
      <c r="A18" s="16">
        <v>14</v>
      </c>
      <c r="B18" s="17" t="s">
        <v>11</v>
      </c>
      <c r="C18" s="18">
        <v>180</v>
      </c>
      <c r="D18" s="18">
        <f t="shared" si="0"/>
        <v>4</v>
      </c>
      <c r="E18" s="18">
        <v>1</v>
      </c>
      <c r="F18" s="18">
        <v>1</v>
      </c>
      <c r="G18" s="18">
        <v>2</v>
      </c>
      <c r="H18" s="16">
        <v>11</v>
      </c>
      <c r="I18" s="16">
        <v>7</v>
      </c>
    </row>
    <row r="19" spans="1:9" s="3" customFormat="1" ht="28.5" customHeight="1">
      <c r="A19" s="16">
        <v>15</v>
      </c>
      <c r="B19" s="19" t="s">
        <v>12</v>
      </c>
      <c r="C19" s="18">
        <v>75</v>
      </c>
      <c r="D19" s="18">
        <f t="shared" si="0"/>
        <v>3</v>
      </c>
      <c r="E19" s="18">
        <v>1</v>
      </c>
      <c r="F19" s="18">
        <v>1</v>
      </c>
      <c r="G19" s="18">
        <v>1</v>
      </c>
      <c r="H19" s="16">
        <v>8</v>
      </c>
      <c r="I19" s="16">
        <v>5</v>
      </c>
    </row>
    <row r="20" spans="1:9" s="2" customFormat="1" ht="28.5" customHeight="1">
      <c r="A20" s="16">
        <v>16</v>
      </c>
      <c r="B20" s="17" t="s">
        <v>22</v>
      </c>
      <c r="C20" s="18">
        <v>120</v>
      </c>
      <c r="D20" s="18">
        <f t="shared" si="0"/>
        <v>4</v>
      </c>
      <c r="E20" s="18">
        <v>1</v>
      </c>
      <c r="F20" s="18">
        <v>1</v>
      </c>
      <c r="G20" s="18">
        <v>2</v>
      </c>
      <c r="H20" s="16">
        <v>9</v>
      </c>
      <c r="I20" s="16">
        <v>6</v>
      </c>
    </row>
    <row r="21" spans="1:9" s="2" customFormat="1" ht="28.5" customHeight="1">
      <c r="A21" s="16">
        <v>17</v>
      </c>
      <c r="B21" s="19" t="s">
        <v>15</v>
      </c>
      <c r="C21" s="18">
        <v>255</v>
      </c>
      <c r="D21" s="18">
        <f t="shared" si="0"/>
        <v>9</v>
      </c>
      <c r="E21" s="18">
        <v>3</v>
      </c>
      <c r="F21" s="18">
        <v>3</v>
      </c>
      <c r="G21" s="18">
        <v>3</v>
      </c>
      <c r="H21" s="16">
        <v>26</v>
      </c>
      <c r="I21" s="16">
        <v>17</v>
      </c>
    </row>
    <row r="22" spans="1:9" s="2" customFormat="1" ht="28.5" customHeight="1">
      <c r="A22" s="28" t="s">
        <v>32</v>
      </c>
      <c r="B22" s="29"/>
      <c r="C22" s="20">
        <f>SUM(C5:C21)</f>
        <v>4274</v>
      </c>
      <c r="D22" s="20">
        <f>SUM(D5:D21)</f>
        <v>143</v>
      </c>
      <c r="E22" s="20">
        <f>SUM(E5:E21)</f>
        <v>47</v>
      </c>
      <c r="F22" s="20">
        <f>SUM(F5:F21)</f>
        <v>47</v>
      </c>
      <c r="G22" s="20">
        <f>SUM(G5:G21)</f>
        <v>49</v>
      </c>
      <c r="H22" s="16">
        <v>346</v>
      </c>
      <c r="I22" s="16">
        <v>217</v>
      </c>
    </row>
  </sheetData>
  <sheetProtection/>
  <mergeCells count="8">
    <mergeCell ref="A1:B1"/>
    <mergeCell ref="A22:B22"/>
    <mergeCell ref="H3:I3"/>
    <mergeCell ref="A2:I2"/>
    <mergeCell ref="A3:A4"/>
    <mergeCell ref="B3:B4"/>
    <mergeCell ref="D3:G3"/>
    <mergeCell ref="C3:C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pazu</cp:lastModifiedBy>
  <cp:lastPrinted>2019-08-01T03:53:46Z</cp:lastPrinted>
  <dcterms:created xsi:type="dcterms:W3CDTF">2012-06-06T01:30:27Z</dcterms:created>
  <dcterms:modified xsi:type="dcterms:W3CDTF">2019-08-02T00:30:26Z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